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0" windowHeight="11160" activeTab="2"/>
  </bookViews>
  <sheets>
    <sheet name="1-3 лет" sheetId="9" r:id="rId1"/>
    <sheet name="3-7 лет" sheetId="8" r:id="rId2"/>
    <sheet name="3-7 лет_ОВЗ" sheetId="11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1" l="1"/>
  <c r="J31" i="11"/>
  <c r="I31" i="11"/>
  <c r="H31" i="11"/>
  <c r="E31" i="11"/>
  <c r="K24" i="11"/>
  <c r="J24" i="11"/>
  <c r="I24" i="11"/>
  <c r="H24" i="11"/>
  <c r="E24" i="11"/>
  <c r="K20" i="11"/>
  <c r="J20" i="11"/>
  <c r="I20" i="11"/>
  <c r="H20" i="11"/>
  <c r="E20" i="11"/>
  <c r="K9" i="11"/>
  <c r="J9" i="11"/>
  <c r="I9" i="11"/>
  <c r="H9" i="11"/>
  <c r="E9" i="11"/>
  <c r="K7" i="11"/>
  <c r="J7" i="11"/>
  <c r="I7" i="11"/>
  <c r="H7" i="11"/>
  <c r="E7" i="11"/>
  <c r="H31" i="8"/>
  <c r="H9" i="8"/>
  <c r="K31" i="8"/>
  <c r="K9" i="8"/>
  <c r="J31" i="8"/>
  <c r="J9" i="8"/>
  <c r="I31" i="8"/>
  <c r="I9" i="8"/>
  <c r="E31" i="8"/>
  <c r="E9" i="8"/>
  <c r="K31" i="9"/>
  <c r="K9" i="9"/>
  <c r="J31" i="9"/>
  <c r="J9" i="9"/>
  <c r="I31" i="9"/>
  <c r="I20" i="9"/>
  <c r="I9" i="9"/>
  <c r="H31" i="9"/>
  <c r="E9" i="9"/>
  <c r="E31" i="9"/>
  <c r="E20" i="9"/>
  <c r="E32" i="11" l="1"/>
  <c r="H32" i="11"/>
  <c r="I32" i="11"/>
  <c r="J32" i="11"/>
  <c r="K32" i="11"/>
  <c r="E7" i="9"/>
  <c r="K24" i="9" l="1"/>
  <c r="J24" i="9"/>
  <c r="I24" i="9"/>
  <c r="E24" i="9"/>
  <c r="E32" i="9" s="1"/>
  <c r="H20" i="9"/>
  <c r="K20" i="9"/>
  <c r="J20" i="9"/>
  <c r="H7" i="9"/>
  <c r="K7" i="9"/>
  <c r="I7" i="9"/>
  <c r="J7" i="9"/>
  <c r="H24" i="9"/>
  <c r="K24" i="8"/>
  <c r="J24" i="8"/>
  <c r="I24" i="8"/>
  <c r="H24" i="8"/>
  <c r="E24" i="8"/>
  <c r="K20" i="8"/>
  <c r="J20" i="8"/>
  <c r="I20" i="8"/>
  <c r="H20" i="8"/>
  <c r="E20" i="8"/>
  <c r="K7" i="8"/>
  <c r="J7" i="8"/>
  <c r="I7" i="8"/>
  <c r="H7" i="8"/>
  <c r="E7" i="8"/>
  <c r="H32" i="8" l="1"/>
  <c r="J32" i="8"/>
  <c r="E32" i="8"/>
  <c r="K32" i="8"/>
  <c r="I32" i="8"/>
  <c r="H32" i="9"/>
  <c r="J32" i="9"/>
  <c r="I32" i="9"/>
  <c r="K32" i="9"/>
</calcChain>
</file>

<file path=xl/sharedStrings.xml><?xml version="1.0" encoding="utf-8"?>
<sst xmlns="http://schemas.openxmlformats.org/spreadsheetml/2006/main" count="154" uniqueCount="50">
  <si>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</si>
  <si>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</si>
  <si>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</si>
  <si>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</si>
  <si>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</si>
  <si>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</si>
  <si>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</si>
  <si>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</si>
  <si>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</si>
  <si>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</si>
  <si>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</si>
  <si>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</si>
  <si>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</si>
  <si>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</si>
  <si>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</si>
  <si>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</si>
  <si>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</si>
  <si>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</si>
  <si>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</si>
  <si>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</si>
  <si>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</si>
  <si>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</si>
  <si>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</si>
  <si>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</si>
  <si>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</si>
  <si>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</si>
  <si>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</si>
  <si>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</si>
  <si>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</si>
  <si>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</si>
  <si>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</si>
  <si>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</si>
  <si>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овсяная "Геркулес" молочная жидкая</t>
  </si>
  <si>
    <t>Какао с молоком</t>
  </si>
  <si>
    <t>Бутерброд с маслом</t>
  </si>
  <si>
    <t>Рагу овощное с мясом</t>
  </si>
  <si>
    <t>Снежок</t>
  </si>
  <si>
    <t>МБДОУ д/с № 306</t>
  </si>
  <si>
    <t>сок фруктовый</t>
  </si>
  <si>
    <t>Суп картофельный с горохом</t>
  </si>
  <si>
    <t>Рагу овощное с мясом птицы</t>
  </si>
  <si>
    <t>Чай с сахаром</t>
  </si>
  <si>
    <t>Котлета рыбная</t>
  </si>
  <si>
    <t>Сок фруктовый</t>
  </si>
  <si>
    <t>гренки из пшеничного хлеба</t>
  </si>
  <si>
    <t>Огурец солёный (порционно)</t>
  </si>
  <si>
    <t>Компот из свежих яблок с лимоном</t>
  </si>
  <si>
    <t>Пряник</t>
  </si>
  <si>
    <t>Салат овощной с зелёным горошком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</si>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</sst>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K28" sqref="K28"/>
    </sheetView>
  </sheetViews>
  <sheetFormatPr defaultRowHeight="15" x14ac:dyDescent="0.25"/>
  <cols>
    <col min="1" max="1" width="18.140625" customWidth="1"/>
    <col min="2" max="2" width="30" customWidth="1"/>
    <col min="3" max="3" width="15" style="10" customWidth="1"/>
    <col min="4" max="4" width="40" customWidth="1"/>
    <col min="5" max="5" width="10" style="34" customWidth="1"/>
    <col min="6" max="6" width="18" style="34" hidden="1" customWidth="1"/>
    <col min="7" max="7" width="8.5703125" style="34" hidden="1" customWidth="1"/>
    <col min="8" max="8" width="13.7109375" style="34" customWidth="1"/>
    <col min="9" max="10" width="10" style="34" customWidth="1"/>
    <col min="11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22" t="s">
        <v>1</v>
      </c>
      <c r="F1" s="22"/>
      <c r="G1" s="40"/>
      <c r="H1" s="40"/>
      <c r="I1" s="40"/>
      <c r="J1" s="23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9" t="s">
        <v>13</v>
      </c>
    </row>
    <row r="3" spans="1:11" x14ac:dyDescent="0.25">
      <c r="A3" s="7" t="s">
        <v>23</v>
      </c>
      <c r="B3" s="6"/>
      <c r="C3" s="38"/>
      <c r="D3" s="6"/>
      <c r="E3" s="25"/>
      <c r="F3" s="25"/>
      <c r="G3" s="25"/>
      <c r="H3" s="25"/>
      <c r="I3" s="25"/>
      <c r="J3" s="25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26">
        <v>150</v>
      </c>
      <c r="F4" s="25"/>
      <c r="G4" s="25"/>
      <c r="H4" s="27">
        <v>151</v>
      </c>
      <c r="I4" s="27">
        <v>4.62</v>
      </c>
      <c r="J4" s="27">
        <v>6.5</v>
      </c>
      <c r="K4" s="5">
        <v>18.61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28">
        <v>150</v>
      </c>
      <c r="F5" s="25"/>
      <c r="G5" s="25"/>
      <c r="H5" s="27">
        <v>86</v>
      </c>
      <c r="I5" s="27">
        <v>2.17</v>
      </c>
      <c r="J5" s="27">
        <v>1.47</v>
      </c>
      <c r="K5" s="5">
        <v>15.6</v>
      </c>
    </row>
    <row r="6" spans="1:11" x14ac:dyDescent="0.25">
      <c r="A6" s="7"/>
      <c r="B6" s="6"/>
      <c r="C6" s="15">
        <v>1</v>
      </c>
      <c r="D6" s="21" t="s">
        <v>34</v>
      </c>
      <c r="E6" s="26">
        <v>35</v>
      </c>
      <c r="F6" s="25"/>
      <c r="G6" s="25"/>
      <c r="H6" s="26">
        <v>136</v>
      </c>
      <c r="I6" s="26">
        <v>2.4500000000000002</v>
      </c>
      <c r="J6" s="26">
        <v>7.55</v>
      </c>
      <c r="K6" s="2">
        <v>14.62</v>
      </c>
    </row>
    <row r="7" spans="1:11" x14ac:dyDescent="0.25">
      <c r="A7" s="7" t="s">
        <v>29</v>
      </c>
      <c r="B7" s="6"/>
      <c r="C7" s="2"/>
      <c r="D7" s="6"/>
      <c r="E7" s="29">
        <f>SUM(E4:E6)</f>
        <v>335</v>
      </c>
      <c r="F7" s="25"/>
      <c r="G7" s="25"/>
      <c r="H7" s="29">
        <f t="shared" ref="H7" si="0">SUM(H4:H6)</f>
        <v>373</v>
      </c>
      <c r="I7" s="30">
        <f t="shared" ref="I7" si="1">SUM(I4:I6)</f>
        <v>9.24</v>
      </c>
      <c r="J7" s="30">
        <f t="shared" ref="J7:K7" si="2">SUM(J4:J6)</f>
        <v>15.52</v>
      </c>
      <c r="K7" s="3">
        <f t="shared" si="2"/>
        <v>48.83</v>
      </c>
    </row>
    <row r="8" spans="1:11" x14ac:dyDescent="0.25">
      <c r="A8" s="7" t="s">
        <v>22</v>
      </c>
      <c r="B8" s="6" t="s">
        <v>15</v>
      </c>
      <c r="C8" s="38">
        <v>399</v>
      </c>
      <c r="D8" s="6" t="s">
        <v>43</v>
      </c>
      <c r="E8" s="31">
        <v>150</v>
      </c>
      <c r="F8" s="25"/>
      <c r="G8" s="25"/>
      <c r="H8" s="25">
        <v>64</v>
      </c>
      <c r="I8" s="25">
        <v>0.75</v>
      </c>
      <c r="J8" s="25">
        <v>0</v>
      </c>
      <c r="K8" s="6">
        <v>15.15</v>
      </c>
    </row>
    <row r="9" spans="1:11" x14ac:dyDescent="0.25">
      <c r="A9" s="7" t="s">
        <v>31</v>
      </c>
      <c r="B9" s="6"/>
      <c r="C9" s="38"/>
      <c r="D9" s="1"/>
      <c r="E9" s="25">
        <f>E8</f>
        <v>150</v>
      </c>
      <c r="F9" s="25"/>
      <c r="G9" s="25"/>
      <c r="H9" s="25">
        <v>64</v>
      </c>
      <c r="I9" s="25">
        <f>I8</f>
        <v>0.75</v>
      </c>
      <c r="J9" s="25">
        <f>J8</f>
        <v>0</v>
      </c>
      <c r="K9" s="6">
        <f>K8</f>
        <v>15.15</v>
      </c>
    </row>
    <row r="10" spans="1:11" x14ac:dyDescent="0.25">
      <c r="A10" s="7"/>
      <c r="B10" s="6"/>
      <c r="C10" s="38"/>
      <c r="D10" s="6"/>
      <c r="E10" s="25"/>
      <c r="F10" s="25"/>
      <c r="G10" s="25"/>
      <c r="H10" s="25"/>
      <c r="I10" s="25"/>
      <c r="J10" s="25"/>
      <c r="K10" s="6"/>
    </row>
    <row r="11" spans="1:11" x14ac:dyDescent="0.25">
      <c r="A11" s="7" t="s">
        <v>21</v>
      </c>
      <c r="B11" s="6"/>
      <c r="C11" s="38"/>
      <c r="D11" s="6"/>
      <c r="E11" s="25"/>
      <c r="F11" s="25"/>
      <c r="G11" s="25"/>
      <c r="H11" s="25"/>
      <c r="I11" s="25"/>
      <c r="J11" s="25"/>
      <c r="K11" s="6"/>
    </row>
    <row r="12" spans="1:11" x14ac:dyDescent="0.25">
      <c r="A12" s="7"/>
      <c r="B12" s="6" t="s">
        <v>16</v>
      </c>
      <c r="C12" s="2">
        <v>113</v>
      </c>
      <c r="D12" s="1" t="s">
        <v>45</v>
      </c>
      <c r="E12" s="26">
        <v>25</v>
      </c>
      <c r="F12" s="25"/>
      <c r="G12" s="25"/>
      <c r="H12" s="26">
        <v>3.9</v>
      </c>
      <c r="I12" s="26">
        <v>0.24</v>
      </c>
      <c r="J12" s="26">
        <v>0.03</v>
      </c>
      <c r="K12" s="2">
        <v>0.9</v>
      </c>
    </row>
    <row r="13" spans="1:11" x14ac:dyDescent="0.25">
      <c r="A13" s="7"/>
      <c r="B13" s="6" t="s">
        <v>17</v>
      </c>
      <c r="C13" s="2">
        <v>81</v>
      </c>
      <c r="D13" s="1" t="s">
        <v>39</v>
      </c>
      <c r="E13" s="26">
        <v>200</v>
      </c>
      <c r="F13" s="25"/>
      <c r="G13" s="25"/>
      <c r="H13" s="26">
        <v>108</v>
      </c>
      <c r="I13" s="26">
        <v>4.3899999999999997</v>
      </c>
      <c r="J13" s="26">
        <v>4.22</v>
      </c>
      <c r="K13" s="2">
        <v>13.06</v>
      </c>
    </row>
    <row r="14" spans="1:11" x14ac:dyDescent="0.25">
      <c r="A14" s="7"/>
      <c r="B14" s="6"/>
      <c r="C14" s="2">
        <v>115</v>
      </c>
      <c r="D14" s="16" t="s">
        <v>44</v>
      </c>
      <c r="E14" s="26">
        <v>20</v>
      </c>
      <c r="F14" s="25"/>
      <c r="G14" s="25"/>
      <c r="H14" s="26">
        <v>73.64</v>
      </c>
      <c r="I14" s="26">
        <v>2.488</v>
      </c>
      <c r="J14" s="26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35</v>
      </c>
      <c r="E15" s="26">
        <v>160</v>
      </c>
      <c r="F15" s="25"/>
      <c r="G15" s="25"/>
      <c r="H15" s="26">
        <v>137.44</v>
      </c>
      <c r="I15" s="26">
        <v>2.88</v>
      </c>
      <c r="J15" s="26">
        <v>6.48</v>
      </c>
      <c r="K15" s="2">
        <v>16.899999999999999</v>
      </c>
    </row>
    <row r="16" spans="1:11" x14ac:dyDescent="0.25">
      <c r="A16" s="7"/>
      <c r="B16" s="6"/>
      <c r="C16" s="2">
        <v>242</v>
      </c>
      <c r="D16" s="1" t="s">
        <v>46</v>
      </c>
      <c r="E16" s="2">
        <v>180</v>
      </c>
      <c r="F16" s="6"/>
      <c r="G16" s="6"/>
      <c r="H16" s="2">
        <v>93.7</v>
      </c>
      <c r="I16" s="26">
        <v>0.23</v>
      </c>
      <c r="J16" s="2">
        <v>0.23</v>
      </c>
      <c r="K16" s="2">
        <v>22.82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6">
        <v>20</v>
      </c>
      <c r="F17" s="25"/>
      <c r="G17" s="25"/>
      <c r="H17" s="26">
        <v>47</v>
      </c>
      <c r="I17" s="26">
        <v>1.58</v>
      </c>
      <c r="J17" s="26">
        <v>0.2</v>
      </c>
      <c r="K17" s="2">
        <v>9.66</v>
      </c>
    </row>
    <row r="18" spans="1:11" x14ac:dyDescent="0.25">
      <c r="A18" s="7"/>
      <c r="B18" s="6"/>
      <c r="C18" s="2">
        <v>239</v>
      </c>
      <c r="D18" s="1" t="s">
        <v>26</v>
      </c>
      <c r="E18" s="26">
        <v>20</v>
      </c>
      <c r="F18" s="25"/>
      <c r="G18" s="25"/>
      <c r="H18" s="26">
        <v>70</v>
      </c>
      <c r="I18" s="26">
        <v>2.64</v>
      </c>
      <c r="J18" s="26">
        <v>0.48</v>
      </c>
      <c r="K18" s="2">
        <v>13.36</v>
      </c>
    </row>
    <row r="19" spans="1:11" x14ac:dyDescent="0.25">
      <c r="A19" s="7"/>
      <c r="B19" s="6"/>
      <c r="C19" s="2"/>
      <c r="D19" s="1"/>
      <c r="E19" s="26"/>
      <c r="F19" s="25"/>
      <c r="G19" s="25"/>
      <c r="H19" s="26"/>
      <c r="I19" s="26"/>
      <c r="J19" s="26"/>
      <c r="K19" s="2"/>
    </row>
    <row r="20" spans="1:11" x14ac:dyDescent="0.25">
      <c r="A20" s="7" t="s">
        <v>28</v>
      </c>
      <c r="B20" s="6"/>
      <c r="C20" s="2"/>
      <c r="D20" s="1"/>
      <c r="E20" s="32">
        <f>SUM(E12:E18)</f>
        <v>625</v>
      </c>
      <c r="F20" s="25"/>
      <c r="G20" s="25"/>
      <c r="H20" s="32">
        <f t="shared" ref="H20" si="3">SUM(H12:H18)</f>
        <v>533.68000000000006</v>
      </c>
      <c r="I20" s="32">
        <f>I12+I13+I14+I15+I16+I17+I18</f>
        <v>14.448000000000002</v>
      </c>
      <c r="J20" s="32">
        <f t="shared" ref="J20:K20" si="4">SUM(J12:J18)</f>
        <v>11.956</v>
      </c>
      <c r="K20" s="4">
        <f t="shared" si="4"/>
        <v>91.914000000000001</v>
      </c>
    </row>
    <row r="21" spans="1:11" x14ac:dyDescent="0.25">
      <c r="A21" s="7" t="s">
        <v>20</v>
      </c>
      <c r="B21" s="6"/>
      <c r="C21" s="38"/>
      <c r="D21" s="1"/>
      <c r="E21" s="25"/>
      <c r="F21" s="25"/>
      <c r="G21" s="25"/>
      <c r="H21" s="25"/>
      <c r="I21" s="25"/>
      <c r="J21" s="25"/>
      <c r="K21" s="6"/>
    </row>
    <row r="22" spans="1:11" x14ac:dyDescent="0.25">
      <c r="A22" s="7"/>
      <c r="B22" s="6" t="s">
        <v>15</v>
      </c>
      <c r="C22" s="2">
        <v>401</v>
      </c>
      <c r="D22" s="1" t="s">
        <v>36</v>
      </c>
      <c r="E22" s="26">
        <v>150</v>
      </c>
      <c r="F22" s="25"/>
      <c r="G22" s="25"/>
      <c r="H22" s="26">
        <v>75</v>
      </c>
      <c r="I22" s="26">
        <v>4.3499999999999996</v>
      </c>
      <c r="J22" s="26">
        <v>3.75</v>
      </c>
      <c r="K22" s="2">
        <v>6</v>
      </c>
    </row>
    <row r="23" spans="1:11" x14ac:dyDescent="0.25">
      <c r="A23" s="7"/>
      <c r="B23" s="6"/>
      <c r="C23" s="2">
        <v>609</v>
      </c>
      <c r="D23" s="1" t="s">
        <v>47</v>
      </c>
      <c r="E23" s="2">
        <v>20</v>
      </c>
      <c r="F23" s="6"/>
      <c r="G23" s="6"/>
      <c r="H23" s="2">
        <v>83.4</v>
      </c>
      <c r="I23" s="26">
        <v>1.5</v>
      </c>
      <c r="J23" s="2">
        <v>1.96</v>
      </c>
      <c r="K23" s="2">
        <v>14.8</v>
      </c>
    </row>
    <row r="24" spans="1:11" x14ac:dyDescent="0.25">
      <c r="A24" s="7"/>
      <c r="B24" s="6"/>
      <c r="C24" s="2"/>
      <c r="D24" s="6"/>
      <c r="E24" s="32">
        <f>SUM(E22:E23)</f>
        <v>170</v>
      </c>
      <c r="F24" s="25"/>
      <c r="G24" s="25"/>
      <c r="H24" s="32">
        <f t="shared" ref="H24:K24" si="5">SUM(H22:H23)</f>
        <v>158.4</v>
      </c>
      <c r="I24" s="32">
        <f t="shared" si="5"/>
        <v>5.85</v>
      </c>
      <c r="J24" s="32">
        <f t="shared" si="5"/>
        <v>5.71</v>
      </c>
      <c r="K24" s="4">
        <f t="shared" si="5"/>
        <v>20.8</v>
      </c>
    </row>
    <row r="25" spans="1:11" x14ac:dyDescent="0.25">
      <c r="A25" s="7"/>
      <c r="B25" s="6"/>
      <c r="C25" s="38"/>
      <c r="D25" s="6"/>
      <c r="E25" s="25"/>
      <c r="F25" s="25"/>
      <c r="G25" s="25"/>
      <c r="H25" s="25"/>
      <c r="I25" s="25"/>
      <c r="J25" s="25"/>
      <c r="K25" s="6"/>
    </row>
    <row r="26" spans="1:11" x14ac:dyDescent="0.25">
      <c r="A26" s="7" t="s">
        <v>19</v>
      </c>
      <c r="B26" s="6"/>
      <c r="C26" s="38"/>
      <c r="D26" s="6"/>
      <c r="E26" s="25"/>
      <c r="F26" s="25"/>
      <c r="G26" s="25"/>
      <c r="H26" s="25"/>
      <c r="I26" s="25"/>
      <c r="J26" s="25"/>
      <c r="K26" s="6"/>
    </row>
    <row r="27" spans="1:11" x14ac:dyDescent="0.25">
      <c r="A27" s="7"/>
      <c r="B27" s="6" t="s">
        <v>14</v>
      </c>
      <c r="C27" s="2">
        <v>255</v>
      </c>
      <c r="D27" s="1" t="s">
        <v>42</v>
      </c>
      <c r="E27" s="26">
        <v>80</v>
      </c>
      <c r="F27" s="25"/>
      <c r="G27" s="25"/>
      <c r="H27" s="26">
        <v>107</v>
      </c>
      <c r="I27" s="26">
        <v>10.64</v>
      </c>
      <c r="J27" s="26">
        <v>3.76</v>
      </c>
      <c r="K27" s="2">
        <v>7.67</v>
      </c>
    </row>
    <row r="28" spans="1:11" x14ac:dyDescent="0.25">
      <c r="A28" s="7"/>
      <c r="B28" s="6"/>
      <c r="C28" s="2">
        <v>72</v>
      </c>
      <c r="D28" s="1" t="s">
        <v>48</v>
      </c>
      <c r="E28" s="2">
        <v>80</v>
      </c>
      <c r="F28" s="6"/>
      <c r="G28" s="6"/>
      <c r="H28" s="2">
        <v>89</v>
      </c>
      <c r="I28" s="26">
        <v>2.2400000000000002</v>
      </c>
      <c r="J28" s="2">
        <v>5.68</v>
      </c>
      <c r="K28" s="2">
        <v>7.28</v>
      </c>
    </row>
    <row r="29" spans="1:11" x14ac:dyDescent="0.25">
      <c r="A29" s="7"/>
      <c r="B29" s="6" t="s">
        <v>15</v>
      </c>
      <c r="C29" s="2">
        <v>393</v>
      </c>
      <c r="D29" s="1" t="s">
        <v>41</v>
      </c>
      <c r="E29" s="26">
        <v>150</v>
      </c>
      <c r="F29" s="25"/>
      <c r="G29" s="25"/>
      <c r="H29" s="26">
        <v>28</v>
      </c>
      <c r="I29" s="26">
        <v>0.04</v>
      </c>
      <c r="J29" s="26">
        <v>0.01</v>
      </c>
      <c r="K29" s="2">
        <v>6.99</v>
      </c>
    </row>
    <row r="30" spans="1:11" x14ac:dyDescent="0.25">
      <c r="A30" s="7"/>
      <c r="B30" s="6"/>
      <c r="C30" s="2">
        <v>239</v>
      </c>
      <c r="D30" s="1" t="s">
        <v>26</v>
      </c>
      <c r="E30" s="26">
        <v>20</v>
      </c>
      <c r="F30" s="25"/>
      <c r="G30" s="25"/>
      <c r="H30" s="26">
        <v>70</v>
      </c>
      <c r="I30" s="26">
        <v>2.64</v>
      </c>
      <c r="J30" s="26">
        <v>0.48</v>
      </c>
      <c r="K30" s="2">
        <v>13.36</v>
      </c>
    </row>
    <row r="31" spans="1:11" x14ac:dyDescent="0.25">
      <c r="A31" s="7" t="s">
        <v>27</v>
      </c>
      <c r="B31" s="6"/>
      <c r="C31" s="38"/>
      <c r="D31" s="6"/>
      <c r="E31" s="32">
        <f>SUM(E27:E30)</f>
        <v>330</v>
      </c>
      <c r="F31" s="25"/>
      <c r="G31" s="25"/>
      <c r="H31" s="32">
        <f>SUM(H27:H30)</f>
        <v>294</v>
      </c>
      <c r="I31" s="32">
        <f>SUM(I27:I30)</f>
        <v>15.56</v>
      </c>
      <c r="J31" s="32">
        <f>SUM(J27:J30)</f>
        <v>9.93</v>
      </c>
      <c r="K31" s="4">
        <f>SUM(K27:K30)</f>
        <v>35.299999999999997</v>
      </c>
    </row>
    <row r="32" spans="1:11" x14ac:dyDescent="0.25">
      <c r="A32" s="7" t="s">
        <v>30</v>
      </c>
      <c r="B32" s="6"/>
      <c r="C32" s="38"/>
      <c r="D32" s="6"/>
      <c r="E32" s="32">
        <f>E7+E9+E20+E24+E31</f>
        <v>1610</v>
      </c>
      <c r="F32" s="25"/>
      <c r="G32" s="25"/>
      <c r="H32" s="32">
        <f>H7+H9+H20+H24+H31</f>
        <v>1423.0800000000002</v>
      </c>
      <c r="I32" s="32">
        <f>I7+I9+I20+I24+I31</f>
        <v>45.848000000000006</v>
      </c>
      <c r="J32" s="32">
        <f>J31+J24+J20+J9+J7</f>
        <v>43.116</v>
      </c>
      <c r="K32" s="4">
        <f>K31+K24+K20+K9+K7</f>
        <v>211.99400000000003</v>
      </c>
    </row>
    <row r="33" spans="1:11" x14ac:dyDescent="0.25">
      <c r="A33" s="6"/>
      <c r="B33" s="6"/>
      <c r="C33" s="38"/>
      <c r="D33" s="6"/>
      <c r="E33" s="25"/>
      <c r="F33" s="25"/>
      <c r="G33" s="25"/>
      <c r="H33" s="25"/>
      <c r="I33" s="25"/>
      <c r="J33" s="25"/>
      <c r="K33" s="6"/>
    </row>
    <row r="34" spans="1:11" x14ac:dyDescent="0.25">
      <c r="A34" s="11"/>
      <c r="C34" s="17"/>
      <c r="D34" s="18"/>
      <c r="E34" s="33"/>
      <c r="H34" s="33"/>
      <c r="I34" s="33"/>
      <c r="J34" s="33"/>
      <c r="K34" s="17"/>
    </row>
    <row r="35" spans="1:11" x14ac:dyDescent="0.25">
      <c r="A35" s="11"/>
      <c r="E35" s="35"/>
      <c r="H35" s="35"/>
      <c r="I35" s="35"/>
      <c r="J35" s="35"/>
      <c r="K35" s="19"/>
    </row>
    <row r="36" spans="1:11" x14ac:dyDescent="0.25">
      <c r="A36" s="11"/>
      <c r="E36" s="35"/>
      <c r="H36" s="35"/>
      <c r="I36" s="35"/>
      <c r="J36" s="35"/>
      <c r="K36" s="19"/>
    </row>
    <row r="37" spans="1:11" s="11" customFormat="1" x14ac:dyDescent="0.25">
      <c r="C37" s="20"/>
      <c r="E37" s="36"/>
      <c r="F37" s="37"/>
      <c r="G37" s="37"/>
      <c r="H37" s="37"/>
      <c r="I37" s="37"/>
      <c r="J37" s="3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C28" sqref="C28:K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" si="1">SUM(H4:H6)</f>
        <v>444.5</v>
      </c>
      <c r="I7" s="30">
        <f t="shared" ref="I7:K7" si="2">SUM(I4:I6)</f>
        <v>11.030000000000001</v>
      </c>
      <c r="J7" s="14">
        <f t="shared" si="2"/>
        <v>18.48</v>
      </c>
      <c r="K7" s="3">
        <f t="shared" si="2"/>
        <v>58.33</v>
      </c>
    </row>
    <row r="8" spans="1:11" x14ac:dyDescent="0.25">
      <c r="A8" s="7" t="s">
        <v>22</v>
      </c>
      <c r="B8" s="6"/>
      <c r="C8" s="6"/>
      <c r="D8" s="6" t="s">
        <v>38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45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39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/>
      <c r="D14" s="16" t="s">
        <v>44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40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46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36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47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3">SUM(E22:E23)</f>
        <v>210</v>
      </c>
      <c r="F24" s="6"/>
      <c r="G24" s="6"/>
      <c r="H24" s="4">
        <f t="shared" ref="H24:K24" si="4">SUM(H22:H23)</f>
        <v>215.1</v>
      </c>
      <c r="I24" s="32">
        <f t="shared" si="4"/>
        <v>7.47</v>
      </c>
      <c r="J24" s="4">
        <f t="shared" si="4"/>
        <v>7.4399999999999995</v>
      </c>
      <c r="K24" s="4">
        <f t="shared" si="4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42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>
        <v>72</v>
      </c>
      <c r="D28" s="1" t="s">
        <v>48</v>
      </c>
      <c r="E28" s="2">
        <v>100</v>
      </c>
      <c r="F28" s="6"/>
      <c r="G28" s="6"/>
      <c r="H28" s="2">
        <v>111</v>
      </c>
      <c r="I28" s="26">
        <v>2.8</v>
      </c>
      <c r="J28" s="2">
        <v>7.1</v>
      </c>
      <c r="K28" s="2">
        <v>9.1</v>
      </c>
    </row>
    <row r="29" spans="1:11" x14ac:dyDescent="0.25">
      <c r="A29" s="7"/>
      <c r="B29" s="6" t="s">
        <v>15</v>
      </c>
      <c r="C29" s="2">
        <v>393</v>
      </c>
      <c r="D29" s="1" t="s">
        <v>41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405</v>
      </c>
      <c r="F31" s="6"/>
      <c r="G31" s="6"/>
      <c r="H31" s="4">
        <f>SUM(H27:H30)</f>
        <v>372</v>
      </c>
      <c r="I31" s="32">
        <f>SUM(I27:I30)</f>
        <v>19.46</v>
      </c>
      <c r="J31" s="4">
        <f>SUM(J27:J30)</f>
        <v>12.41</v>
      </c>
      <c r="K31" s="4">
        <f>SUM(K27:K30)</f>
        <v>45.379999999999995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1962</v>
      </c>
      <c r="F32" s="6"/>
      <c r="G32" s="6"/>
      <c r="H32" s="4">
        <f>H7+H9+H20+H24+H31</f>
        <v>1794.2199999999998</v>
      </c>
      <c r="I32" s="32">
        <f>I7+I9+I20+I24+I31</f>
        <v>57.828000000000003</v>
      </c>
      <c r="J32" s="4">
        <f>J31+J24+J20+J9+J7</f>
        <v>54.156000000000006</v>
      </c>
      <c r="K32" s="4">
        <f>K31+K24+K20+K9+K7</f>
        <v>268.19400000000002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D17" sqref="D17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37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:K7" si="1">SUM(H4:H6)</f>
        <v>444.5</v>
      </c>
      <c r="I7" s="30">
        <f t="shared" si="1"/>
        <v>11.030000000000001</v>
      </c>
      <c r="J7" s="14">
        <f t="shared" si="1"/>
        <v>18.48</v>
      </c>
      <c r="K7" s="3">
        <f t="shared" si="1"/>
        <v>58.33</v>
      </c>
    </row>
    <row r="8" spans="1:11" x14ac:dyDescent="0.25">
      <c r="A8" s="7" t="s">
        <v>22</v>
      </c>
      <c r="B8" s="6"/>
      <c r="C8" s="6"/>
      <c r="D8" s="6" t="s">
        <v>43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45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39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>
        <v>115</v>
      </c>
      <c r="D14" s="16" t="s">
        <v>49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40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46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36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47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2">SUM(E22:E23)</f>
        <v>210</v>
      </c>
      <c r="F24" s="6"/>
      <c r="G24" s="6"/>
      <c r="H24" s="4">
        <f t="shared" ref="H24:K24" si="3">SUM(H22:H23)</f>
        <v>215.1</v>
      </c>
      <c r="I24" s="32">
        <f t="shared" si="3"/>
        <v>7.47</v>
      </c>
      <c r="J24" s="4">
        <f t="shared" si="3"/>
        <v>7.4399999999999995</v>
      </c>
      <c r="K24" s="4">
        <f t="shared" si="3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42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>
        <v>72</v>
      </c>
      <c r="D28" s="1" t="s">
        <v>48</v>
      </c>
      <c r="E28" s="2">
        <v>100</v>
      </c>
      <c r="F28" s="6"/>
      <c r="G28" s="6"/>
      <c r="H28" s="2">
        <v>111</v>
      </c>
      <c r="I28" s="26">
        <v>2.8</v>
      </c>
      <c r="J28" s="2">
        <v>7.1</v>
      </c>
      <c r="K28" s="2">
        <v>9.1</v>
      </c>
    </row>
    <row r="29" spans="1:11" x14ac:dyDescent="0.25">
      <c r="A29" s="7"/>
      <c r="B29" s="6" t="s">
        <v>15</v>
      </c>
      <c r="C29" s="2">
        <v>393</v>
      </c>
      <c r="D29" s="1" t="s">
        <v>41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405</v>
      </c>
      <c r="F31" s="6"/>
      <c r="G31" s="6"/>
      <c r="H31" s="4">
        <f>SUM(H27:H30)</f>
        <v>372</v>
      </c>
      <c r="I31" s="32">
        <f>SUM(I27:I30)</f>
        <v>19.46</v>
      </c>
      <c r="J31" s="4">
        <f>SUM(J27:J30)</f>
        <v>12.41</v>
      </c>
      <c r="K31" s="4">
        <f>SUM(K27:K30)</f>
        <v>45.379999999999995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1962</v>
      </c>
      <c r="F32" s="6"/>
      <c r="G32" s="6"/>
      <c r="H32" s="4">
        <f>H7+H9+H20+H24+H31</f>
        <v>1794.2199999999998</v>
      </c>
      <c r="I32" s="32">
        <f>I7+I9+I20+I24+I31</f>
        <v>57.828000000000003</v>
      </c>
      <c r="J32" s="4">
        <f>J31+J24+J20+J9+J7</f>
        <v>54.156000000000006</v>
      </c>
      <c r="K32" s="4">
        <f>K31+K24+K20+K9+K7</f>
        <v>268.19400000000002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2024-02-12T09:05:05Z</dcterms:modified>
</cp:coreProperties>
</file>